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<sst xmlns="http://schemas.openxmlformats.org/spreadsheetml/2006/main" count="52" uniqueCount="52">
  <si>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МЕНЮ-ТРЕБОВАНИЕ</t>
  </si>
  <si>
    <t>Утверждаю</t>
  </si>
  <si>
    <t>директор школы</t>
  </si>
  <si>
    <t>На выдачу продуктов питания</t>
  </si>
  <si>
    <t>И.Ш.Хатуов</t>
  </si>
  <si>
    <r>
      <t>__________</t>
    </r>
    <r>
      <rPr>
        <u val="single"/>
        <sz val="24"/>
        <color indexed="8"/>
        <rFont val="Times New Roman"/>
        <family val="1"/>
      </rPr>
      <t>1-4</t>
    </r>
    <r>
      <rPr>
        <sz val="24"/>
        <color indexed="8"/>
        <rFont val="Times New Roman"/>
        <family val="1"/>
      </rPr>
      <t>__________</t>
    </r>
  </si>
  <si>
    <r>
      <t>Количество детей</t>
    </r>
    <r>
      <rPr>
        <sz val="20"/>
        <color indexed="8"/>
        <rFont val="Times New Roman"/>
        <family val="1"/>
      </rPr>
      <t xml:space="preserve">           </t>
    </r>
  </si>
  <si>
    <t xml:space="preserve">Меню     </t>
  </si>
  <si>
    <t>Количество продуктов питания, подлежащие закладке на одного человека</t>
  </si>
  <si>
    <t>Наименование продуктов</t>
  </si>
  <si>
    <t xml:space="preserve"> молоко</t>
  </si>
  <si>
    <t>сахар</t>
  </si>
  <si>
    <t>м.слив</t>
  </si>
  <si>
    <t>хлеб</t>
  </si>
  <si>
    <t>Свекла</t>
  </si>
  <si>
    <t>капуста</t>
  </si>
  <si>
    <t>картофель</t>
  </si>
  <si>
    <t>морковь</t>
  </si>
  <si>
    <t>лук</t>
  </si>
  <si>
    <t>мас.раст</t>
  </si>
  <si>
    <t>пшено</t>
  </si>
  <si>
    <t>мясо</t>
  </si>
  <si>
    <t>мука</t>
  </si>
  <si>
    <t>соль</t>
  </si>
  <si>
    <t>томат</t>
  </si>
  <si>
    <t>сметана</t>
  </si>
  <si>
    <t>Лимонная    к-та</t>
  </si>
  <si>
    <t>Обед:</t>
  </si>
  <si>
    <t>Итого на выдаче</t>
  </si>
  <si>
    <t xml:space="preserve">Цена </t>
  </si>
  <si>
    <t>На сумму</t>
  </si>
  <si>
    <t>ВСЕГО</t>
  </si>
  <si>
    <t>Сумма на одного ребенка</t>
  </si>
  <si>
    <t>Выход блюд</t>
  </si>
  <si>
    <t>перец черный</t>
  </si>
  <si>
    <t>Паприка</t>
  </si>
  <si>
    <t>лапша</t>
  </si>
  <si>
    <t>Итогона 1 чел</t>
  </si>
  <si>
    <t>Врач (медсестра): ____________________ /С.В.Патова/</t>
  </si>
  <si>
    <t>зелень</t>
  </si>
  <si>
    <t>Компот из сухофруктов</t>
  </si>
  <si>
    <t>сухофрукты</t>
  </si>
  <si>
    <t>МБОУ"СОШ а.Бесленей"</t>
  </si>
  <si>
    <t>Филе</t>
  </si>
  <si>
    <t>Салат из свежей капусты</t>
  </si>
  <si>
    <t>Плов из филе</t>
  </si>
  <si>
    <t>рис</t>
  </si>
  <si>
    <t>Хлеб пшеничный</t>
  </si>
  <si>
    <t>зеленый горошек</t>
  </si>
  <si>
    <t>Суп лапша домаш</t>
  </si>
  <si>
    <t>банан</t>
  </si>
  <si>
    <t>На 24.03.2023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</si>
</sst>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Times New Roman"/>
      <family val="1"/>
    </font>
    <font>
      <sz val="1"/>
      <color indexed="8"/>
      <name val="Times New Roman"/>
      <family val="1"/>
    </font>
    <font>
      <u val="single"/>
      <sz val="2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4" fontId="9" fillId="0" borderId="0" xfId="0" applyNumberFormat="1" applyFont="1" applyAlignment="1">
      <alignment/>
    </xf>
    <xf numFmtId="0" fontId="6" fillId="0" borderId="11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vertical="center" textRotation="90" wrapText="1"/>
    </xf>
    <xf numFmtId="0" fontId="9" fillId="0" borderId="15" xfId="0" applyFont="1" applyBorder="1" applyAlignment="1">
      <alignment vertical="center" textRotation="90" wrapText="1"/>
    </xf>
    <xf numFmtId="0" fontId="6" fillId="0" borderId="0" xfId="0" applyFont="1" applyBorder="1" applyAlignment="1">
      <alignment horizontal="center"/>
    </xf>
    <xf numFmtId="0" fontId="9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="50" zoomScaleNormal="50" zoomScalePageLayoutView="0" workbookViewId="0" topLeftCell="D16">
      <selection activeCell="X33" sqref="X33"/>
    </sheetView>
  </sheetViews>
  <sheetFormatPr defaultColWidth="9.140625" defaultRowHeight="15"/>
  <cols>
    <col min="1" max="1" width="34.140625" style="0" customWidth="1"/>
    <col min="2" max="2" width="12.00390625" style="0" customWidth="1"/>
    <col min="3" max="3" width="17.140625" style="0" customWidth="1"/>
    <col min="4" max="4" width="14.7109375" style="0" customWidth="1"/>
    <col min="5" max="7" width="14.140625" style="0" customWidth="1"/>
    <col min="8" max="8" width="15.00390625" style="0" customWidth="1"/>
    <col min="9" max="9" width="18.28125" style="0" customWidth="1"/>
    <col min="10" max="10" width="16.28125" style="0" customWidth="1"/>
    <col min="11" max="12" width="16.00390625" style="0" customWidth="1"/>
    <col min="13" max="13" width="14.421875" style="0" customWidth="1"/>
    <col min="14" max="14" width="9.28125" style="0" customWidth="1"/>
    <col min="15" max="15" width="17.28125" style="0" customWidth="1"/>
    <col min="16" max="16" width="17.57421875" style="0" customWidth="1"/>
    <col min="17" max="17" width="12.140625" style="0" customWidth="1"/>
    <col min="18" max="18" width="15.28125" style="0" customWidth="1"/>
    <col min="19" max="19" width="12.140625" style="0" customWidth="1"/>
    <col min="20" max="20" width="17.00390625" style="0" customWidth="1"/>
    <col min="21" max="21" width="14.421875" style="0" customWidth="1"/>
    <col min="22" max="22" width="15.28125" style="0" customWidth="1"/>
    <col min="23" max="23" width="13.8515625" style="0" customWidth="1"/>
    <col min="24" max="25" width="14.140625" style="0" customWidth="1"/>
    <col min="26" max="26" width="12.28125" style="0" customWidth="1"/>
    <col min="27" max="27" width="16.7109375" style="0" customWidth="1"/>
    <col min="28" max="28" width="14.7109375" style="0" customWidth="1"/>
  </cols>
  <sheetData>
    <row r="1" ht="15.75">
      <c r="A1" s="1"/>
    </row>
    <row r="2" spans="1:28" ht="30.75" customHeight="1">
      <c r="A2" s="2"/>
      <c r="B2" s="3"/>
      <c r="C2" s="3"/>
      <c r="D2" s="3"/>
      <c r="E2" s="3"/>
      <c r="F2" s="3"/>
      <c r="G2" s="3"/>
      <c r="H2" s="3"/>
      <c r="I2" s="4"/>
      <c r="J2" s="4"/>
      <c r="K2" s="22" t="s">
        <v>0</v>
      </c>
      <c r="L2" s="22"/>
      <c r="M2" s="22"/>
      <c r="N2" s="22"/>
      <c r="O2" s="22"/>
      <c r="P2" s="22"/>
      <c r="Q2" s="22"/>
      <c r="R2" s="4"/>
      <c r="S2" s="4"/>
      <c r="T2" s="4"/>
      <c r="U2" s="3"/>
      <c r="V2" s="3"/>
      <c r="W2" s="3"/>
      <c r="X2" s="3"/>
      <c r="Y2" s="39" t="s">
        <v>1</v>
      </c>
      <c r="Z2" s="39"/>
      <c r="AA2" s="39"/>
      <c r="AB2" s="39"/>
    </row>
    <row r="3" spans="1:28" ht="30.75">
      <c r="A3" s="5"/>
      <c r="B3" s="3"/>
      <c r="C3" s="3"/>
      <c r="D3" s="3"/>
      <c r="E3" s="3"/>
      <c r="F3" s="3"/>
      <c r="G3" s="3"/>
      <c r="H3" s="3"/>
      <c r="I3" s="6" t="s">
        <v>42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"/>
      <c r="V3" s="3"/>
      <c r="W3" s="3"/>
      <c r="X3" s="3"/>
      <c r="Y3" s="39" t="s">
        <v>2</v>
      </c>
      <c r="Z3" s="39"/>
      <c r="AA3" s="39"/>
      <c r="AB3" s="39"/>
    </row>
    <row r="4" spans="1:28" ht="42" customHeight="1">
      <c r="A4" s="7"/>
      <c r="B4" s="3"/>
      <c r="C4" s="3"/>
      <c r="D4" s="3"/>
      <c r="E4" s="3"/>
      <c r="F4" s="3"/>
      <c r="G4" s="3"/>
      <c r="H4" s="3"/>
      <c r="I4" s="4"/>
      <c r="J4" s="4"/>
      <c r="K4" s="22" t="s">
        <v>3</v>
      </c>
      <c r="L4" s="22"/>
      <c r="M4" s="22"/>
      <c r="N4" s="22"/>
      <c r="O4" s="22"/>
      <c r="P4" s="22"/>
      <c r="Q4" s="22"/>
      <c r="R4" s="22"/>
      <c r="S4" s="4"/>
      <c r="T4" s="4"/>
      <c r="U4" s="3"/>
      <c r="V4" s="3"/>
      <c r="W4" s="3"/>
      <c r="X4" s="3"/>
      <c r="Y4" s="39" t="s">
        <v>4</v>
      </c>
      <c r="Z4" s="39"/>
      <c r="AA4" s="39"/>
      <c r="AB4" s="39"/>
    </row>
    <row r="5" spans="1:28" ht="33" customHeight="1">
      <c r="A5" s="1"/>
      <c r="B5" s="3"/>
      <c r="C5" s="3"/>
      <c r="D5" s="3"/>
      <c r="E5" s="3"/>
      <c r="F5" s="3"/>
      <c r="G5" s="3"/>
      <c r="H5" s="3"/>
      <c r="I5" s="4"/>
      <c r="J5" s="4"/>
      <c r="K5" s="4"/>
      <c r="L5" s="22" t="s">
        <v>5</v>
      </c>
      <c r="M5" s="22"/>
      <c r="N5" s="22"/>
      <c r="O5" s="22"/>
      <c r="P5" s="22"/>
      <c r="Q5" s="22"/>
      <c r="R5" s="22"/>
      <c r="S5" s="4"/>
      <c r="T5" s="4"/>
      <c r="U5" s="3"/>
      <c r="V5" s="3"/>
      <c r="W5" s="3"/>
      <c r="X5" s="3"/>
      <c r="Y5" s="3"/>
      <c r="Z5" s="3"/>
      <c r="AA5" s="3"/>
      <c r="AB5" s="3"/>
    </row>
    <row r="6" spans="1:28" ht="15.7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.75">
      <c r="A7" s="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6.25">
      <c r="A8" s="9" t="s">
        <v>6</v>
      </c>
      <c r="B8" s="10">
        <v>119</v>
      </c>
      <c r="C8" s="10"/>
      <c r="D8" s="23" t="s">
        <v>51</v>
      </c>
      <c r="F8" s="10"/>
      <c r="G8" s="1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5.5">
      <c r="A9" s="8"/>
      <c r="B9" s="3"/>
      <c r="C9" s="3"/>
      <c r="D9" s="3"/>
      <c r="E9" s="1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.75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27" customHeight="1">
      <c r="A11" s="40" t="s">
        <v>7</v>
      </c>
      <c r="B11" s="41" t="s">
        <v>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28" ht="27" customHeight="1">
      <c r="A12" s="40"/>
      <c r="B12" s="42" t="s">
        <v>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ht="12.75" customHeight="1">
      <c r="A13" s="40"/>
      <c r="B13" s="37" t="s">
        <v>33</v>
      </c>
      <c r="C13" s="37" t="s">
        <v>36</v>
      </c>
      <c r="D13" s="37" t="s">
        <v>10</v>
      </c>
      <c r="E13" s="37" t="s">
        <v>11</v>
      </c>
      <c r="F13" s="37" t="s">
        <v>12</v>
      </c>
      <c r="G13" s="37" t="s">
        <v>13</v>
      </c>
      <c r="H13" s="37" t="s">
        <v>14</v>
      </c>
      <c r="I13" s="37" t="s">
        <v>15</v>
      </c>
      <c r="J13" s="37" t="s">
        <v>16</v>
      </c>
      <c r="K13" s="37" t="s">
        <v>17</v>
      </c>
      <c r="L13" s="37" t="s">
        <v>18</v>
      </c>
      <c r="M13" s="37" t="s">
        <v>19</v>
      </c>
      <c r="N13" s="37" t="s">
        <v>20</v>
      </c>
      <c r="O13" s="37" t="s">
        <v>50</v>
      </c>
      <c r="P13" s="37" t="s">
        <v>46</v>
      </c>
      <c r="Q13" s="37" t="s">
        <v>39</v>
      </c>
      <c r="R13" s="37" t="s">
        <v>48</v>
      </c>
      <c r="S13" s="37" t="s">
        <v>21</v>
      </c>
      <c r="T13" s="37" t="s">
        <v>43</v>
      </c>
      <c r="U13" s="37" t="s">
        <v>41</v>
      </c>
      <c r="V13" s="37" t="s">
        <v>34</v>
      </c>
      <c r="W13" s="37" t="s">
        <v>22</v>
      </c>
      <c r="X13" s="37" t="s">
        <v>23</v>
      </c>
      <c r="Y13" s="37" t="s">
        <v>24</v>
      </c>
      <c r="Z13" s="37" t="s">
        <v>25</v>
      </c>
      <c r="AA13" s="37" t="s">
        <v>26</v>
      </c>
      <c r="AB13" s="37" t="s">
        <v>35</v>
      </c>
    </row>
    <row r="14" spans="1:28" ht="15">
      <c r="A14" s="40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ht="15">
      <c r="A15" s="40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ht="66.75" customHeight="1" thickBot="1">
      <c r="A16" s="40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8"/>
    </row>
    <row r="17" spans="1:28" ht="27" customHeight="1" thickBot="1">
      <c r="A17" s="12" t="s">
        <v>27</v>
      </c>
      <c r="B17" s="12"/>
      <c r="C17" s="12"/>
      <c r="D17" s="12"/>
      <c r="E17" s="13"/>
      <c r="F17" s="12"/>
      <c r="G17" s="12"/>
      <c r="H17" s="12"/>
      <c r="I17" s="12"/>
      <c r="J17" s="12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24"/>
    </row>
    <row r="18" spans="1:28" ht="51.75" thickBot="1">
      <c r="A18" s="12" t="s">
        <v>44</v>
      </c>
      <c r="B18" s="15">
        <v>60</v>
      </c>
      <c r="C18" s="15"/>
      <c r="D18" s="15"/>
      <c r="E18" s="16">
        <v>3</v>
      </c>
      <c r="F18" s="16"/>
      <c r="G18" s="17"/>
      <c r="H18" s="17"/>
      <c r="I18" s="17">
        <v>84</v>
      </c>
      <c r="J18" s="17"/>
      <c r="K18" s="17">
        <v>10</v>
      </c>
      <c r="L18" s="17"/>
      <c r="M18" s="17">
        <v>6</v>
      </c>
      <c r="N18" s="17"/>
      <c r="O18" s="17"/>
      <c r="P18" s="17"/>
      <c r="Q18" s="17"/>
      <c r="R18" s="17">
        <v>12</v>
      </c>
      <c r="S18" s="17"/>
      <c r="T18" s="17"/>
      <c r="U18" s="17"/>
      <c r="V18" s="17"/>
      <c r="W18" s="17"/>
      <c r="X18" s="17"/>
      <c r="Y18" s="17"/>
      <c r="Z18" s="17"/>
      <c r="AA18" s="17">
        <v>0.1</v>
      </c>
      <c r="AB18" s="25"/>
    </row>
    <row r="19" spans="1:28" ht="77.25" customHeight="1" thickBot="1">
      <c r="A19" s="12" t="s">
        <v>40</v>
      </c>
      <c r="B19" s="15">
        <v>200</v>
      </c>
      <c r="C19" s="15"/>
      <c r="D19" s="18"/>
      <c r="E19" s="15">
        <v>15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>
        <v>25</v>
      </c>
      <c r="V19" s="15"/>
      <c r="W19" s="15"/>
      <c r="X19" s="15"/>
      <c r="Y19" s="15"/>
      <c r="Z19" s="15"/>
      <c r="AA19" s="19"/>
      <c r="AB19" s="26"/>
    </row>
    <row r="20" spans="1:28" ht="51.75" customHeight="1" thickBot="1">
      <c r="A20" s="12" t="s">
        <v>45</v>
      </c>
      <c r="B20" s="15">
        <v>100.5</v>
      </c>
      <c r="C20" s="15"/>
      <c r="D20" s="18"/>
      <c r="E20" s="15"/>
      <c r="F20" s="15"/>
      <c r="G20" s="15"/>
      <c r="H20" s="15"/>
      <c r="I20" s="15"/>
      <c r="J20" s="15"/>
      <c r="K20" s="15">
        <v>12</v>
      </c>
      <c r="L20" s="15">
        <v>11.4</v>
      </c>
      <c r="M20" s="15">
        <v>9.6</v>
      </c>
      <c r="N20" s="15"/>
      <c r="O20" s="15"/>
      <c r="P20" s="15">
        <v>42</v>
      </c>
      <c r="Q20" s="15"/>
      <c r="R20" s="15"/>
      <c r="S20" s="15"/>
      <c r="T20" s="15">
        <v>90</v>
      </c>
      <c r="U20" s="15"/>
      <c r="V20" s="15"/>
      <c r="W20" s="15"/>
      <c r="X20" s="15">
        <v>2</v>
      </c>
      <c r="Y20" s="15">
        <v>2.4</v>
      </c>
      <c r="Z20" s="15"/>
      <c r="AA20" s="19"/>
      <c r="AB20" s="26"/>
    </row>
    <row r="21" spans="1:28" ht="51.75" customHeight="1" thickBot="1">
      <c r="A21" s="12" t="s">
        <v>47</v>
      </c>
      <c r="B21" s="15">
        <v>75</v>
      </c>
      <c r="C21" s="15"/>
      <c r="D21" s="15"/>
      <c r="E21" s="15"/>
      <c r="F21" s="15"/>
      <c r="G21" s="15">
        <v>75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9"/>
      <c r="AB21" s="26"/>
    </row>
    <row r="22" spans="1:28" ht="51.75" customHeight="1" thickBot="1">
      <c r="A22" s="12" t="s">
        <v>49</v>
      </c>
      <c r="B22" s="15">
        <v>250</v>
      </c>
      <c r="C22" s="15">
        <v>22.5</v>
      </c>
      <c r="D22" s="15"/>
      <c r="E22" s="15"/>
      <c r="F22" s="15">
        <v>5</v>
      </c>
      <c r="G22" s="15"/>
      <c r="H22" s="15"/>
      <c r="I22" s="15"/>
      <c r="J22" s="15"/>
      <c r="K22" s="15">
        <v>12.5</v>
      </c>
      <c r="L22" s="15">
        <v>6.3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9"/>
      <c r="AB22" s="26"/>
    </row>
    <row r="23" spans="1:28" ht="51.75" customHeight="1" thickBot="1">
      <c r="A23" s="12"/>
      <c r="B23" s="15"/>
      <c r="C23" s="15"/>
      <c r="D23" s="15"/>
      <c r="E23" s="18"/>
      <c r="F23" s="15"/>
      <c r="G23" s="15"/>
      <c r="H23" s="15"/>
      <c r="I23" s="15"/>
      <c r="J23" s="15"/>
      <c r="K23" s="15"/>
      <c r="L23" s="15"/>
      <c r="M23" s="15"/>
      <c r="N23" s="15"/>
      <c r="O23" s="18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9"/>
      <c r="AB23" s="26"/>
    </row>
    <row r="24" spans="1:28" ht="27" customHeight="1" thickBot="1">
      <c r="A24" s="12"/>
      <c r="B24" s="15"/>
      <c r="C24" s="15"/>
      <c r="D24" s="18"/>
      <c r="E24" s="18"/>
      <c r="F24" s="15"/>
      <c r="G24" s="18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9"/>
      <c r="AB24" s="26"/>
    </row>
    <row r="25" spans="1:28" ht="27" customHeight="1" thickBo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9"/>
      <c r="AB25" s="26"/>
    </row>
    <row r="26" spans="1:28" ht="27" customHeight="1" thickBot="1">
      <c r="A26" s="14"/>
      <c r="B26" s="15"/>
      <c r="C26" s="15"/>
      <c r="D26" s="18"/>
      <c r="E26" s="18"/>
      <c r="F26" s="18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8"/>
      <c r="R26" s="15"/>
      <c r="S26" s="15"/>
      <c r="T26" s="15"/>
      <c r="U26" s="15"/>
      <c r="V26" s="15"/>
      <c r="W26" s="15"/>
      <c r="X26" s="15"/>
      <c r="Y26" s="15"/>
      <c r="Z26" s="15"/>
      <c r="AA26" s="19"/>
      <c r="AB26" s="26"/>
    </row>
    <row r="27" spans="1:28" ht="27" customHeight="1" thickBo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8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9"/>
      <c r="AB27" s="26"/>
    </row>
    <row r="28" spans="1:28" ht="27" customHeight="1" thickBot="1">
      <c r="A28" s="14"/>
      <c r="B28" s="15"/>
      <c r="C28" s="15"/>
      <c r="D28" s="15"/>
      <c r="E28" s="15"/>
      <c r="F28" s="15"/>
      <c r="G28" s="15"/>
      <c r="H28" s="15"/>
      <c r="I28" s="18"/>
      <c r="J28" s="15"/>
      <c r="K28" s="18"/>
      <c r="L28" s="15"/>
      <c r="M28" s="18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9"/>
      <c r="AB28" s="26"/>
    </row>
    <row r="29" spans="1:28" ht="27" customHeight="1" thickBot="1">
      <c r="A29" s="14"/>
      <c r="B29" s="15"/>
      <c r="C29" s="15"/>
      <c r="D29" s="15"/>
      <c r="E29" s="1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9"/>
      <c r="AB29" s="26"/>
    </row>
    <row r="30" spans="1:28" ht="26.25" customHeight="1" thickBot="1">
      <c r="A30" s="27" t="s">
        <v>37</v>
      </c>
      <c r="B30" s="28"/>
      <c r="C30" s="28">
        <f>SUM(C19:C29)</f>
        <v>22.5</v>
      </c>
      <c r="D30" s="28">
        <f aca="true" t="shared" si="0" ref="D30:AB30">SUM(D18:D29)</f>
        <v>0</v>
      </c>
      <c r="E30" s="28">
        <f t="shared" si="0"/>
        <v>18</v>
      </c>
      <c r="F30" s="28">
        <f t="shared" si="0"/>
        <v>5</v>
      </c>
      <c r="G30" s="28">
        <f t="shared" si="0"/>
        <v>75</v>
      </c>
      <c r="H30" s="28">
        <f t="shared" si="0"/>
        <v>0</v>
      </c>
      <c r="I30" s="28">
        <f t="shared" si="0"/>
        <v>84</v>
      </c>
      <c r="J30" s="28">
        <f t="shared" si="0"/>
        <v>0</v>
      </c>
      <c r="K30" s="28">
        <f t="shared" si="0"/>
        <v>34.5</v>
      </c>
      <c r="L30" s="28">
        <f t="shared" si="0"/>
        <v>17.7</v>
      </c>
      <c r="M30" s="28">
        <f t="shared" si="0"/>
        <v>15.6</v>
      </c>
      <c r="N30" s="28">
        <f t="shared" si="0"/>
        <v>0</v>
      </c>
      <c r="O30" s="28">
        <f t="shared" si="0"/>
        <v>0</v>
      </c>
      <c r="P30" s="28">
        <f t="shared" si="0"/>
        <v>42</v>
      </c>
      <c r="Q30" s="28">
        <f t="shared" si="0"/>
        <v>0</v>
      </c>
      <c r="R30" s="28">
        <f t="shared" si="0"/>
        <v>12</v>
      </c>
      <c r="S30" s="28">
        <f t="shared" si="0"/>
        <v>0</v>
      </c>
      <c r="T30" s="28">
        <f t="shared" si="0"/>
        <v>90</v>
      </c>
      <c r="U30" s="28">
        <f t="shared" si="0"/>
        <v>25</v>
      </c>
      <c r="V30" s="28">
        <f t="shared" si="0"/>
        <v>0</v>
      </c>
      <c r="W30" s="28">
        <f t="shared" si="0"/>
        <v>0</v>
      </c>
      <c r="X30" s="28">
        <f t="shared" si="0"/>
        <v>2</v>
      </c>
      <c r="Y30" s="28">
        <f t="shared" si="0"/>
        <v>2.4</v>
      </c>
      <c r="Z30" s="28">
        <f t="shared" si="0"/>
        <v>0</v>
      </c>
      <c r="AA30" s="28">
        <f t="shared" si="0"/>
        <v>0.1</v>
      </c>
      <c r="AB30" s="29">
        <f t="shared" si="0"/>
        <v>0</v>
      </c>
    </row>
    <row r="31" spans="1:28" ht="26.25" customHeight="1" thickBot="1">
      <c r="A31" s="30" t="s">
        <v>28</v>
      </c>
      <c r="B31" s="28"/>
      <c r="C31" s="28">
        <f>C30*B8</f>
        <v>2677.5</v>
      </c>
      <c r="D31" s="28">
        <f>D30*B8</f>
        <v>0</v>
      </c>
      <c r="E31" s="28">
        <f>E30*B8</f>
        <v>2142</v>
      </c>
      <c r="F31" s="28">
        <f>F30*B8</f>
        <v>595</v>
      </c>
      <c r="G31" s="28">
        <f>G30*B8</f>
        <v>8925</v>
      </c>
      <c r="H31" s="28">
        <f>H30*B8</f>
        <v>0</v>
      </c>
      <c r="I31" s="28">
        <f>I30*B8</f>
        <v>9996</v>
      </c>
      <c r="J31" s="28">
        <f>J30*B8</f>
        <v>0</v>
      </c>
      <c r="K31" s="28">
        <f>K30*B8</f>
        <v>4105.5</v>
      </c>
      <c r="L31" s="28">
        <f>L30*B8</f>
        <v>2106.2999999999997</v>
      </c>
      <c r="M31" s="28">
        <f>M30*B8</f>
        <v>1856.3999999999999</v>
      </c>
      <c r="N31" s="28">
        <f>N30*B8</f>
        <v>0</v>
      </c>
      <c r="O31" s="28">
        <f>O30*B8</f>
        <v>0</v>
      </c>
      <c r="P31" s="28">
        <f>P30*B8</f>
        <v>4998</v>
      </c>
      <c r="Q31" s="28">
        <f>Q30*B8</f>
        <v>0</v>
      </c>
      <c r="R31" s="28">
        <f>R30*B8</f>
        <v>1428</v>
      </c>
      <c r="S31" s="28">
        <f>S30*B8</f>
        <v>0</v>
      </c>
      <c r="T31" s="28">
        <f>T30*B8</f>
        <v>10710</v>
      </c>
      <c r="U31" s="28">
        <f>U30*B8</f>
        <v>2975</v>
      </c>
      <c r="V31" s="28">
        <f>V30*B8</f>
        <v>0</v>
      </c>
      <c r="W31" s="28">
        <f>W30*B8</f>
        <v>0</v>
      </c>
      <c r="X31" s="28">
        <f>X30*B8</f>
        <v>238</v>
      </c>
      <c r="Y31" s="28">
        <f>Y30*B8</f>
        <v>285.59999999999997</v>
      </c>
      <c r="Z31" s="28">
        <f>Z30*B8</f>
        <v>0</v>
      </c>
      <c r="AA31" s="28">
        <f>AA30*B8</f>
        <v>11.9</v>
      </c>
      <c r="AB31" s="29">
        <f>AB30*B8</f>
        <v>0</v>
      </c>
    </row>
    <row r="32" spans="1:28" ht="26.25" customHeight="1" thickBot="1">
      <c r="A32" s="30" t="s">
        <v>29</v>
      </c>
      <c r="B32" s="28"/>
      <c r="C32" s="28">
        <v>186</v>
      </c>
      <c r="D32" s="28">
        <v>48</v>
      </c>
      <c r="E32" s="28">
        <v>97.32</v>
      </c>
      <c r="F32" s="28">
        <v>650</v>
      </c>
      <c r="G32" s="28">
        <v>60</v>
      </c>
      <c r="H32" s="28">
        <v>73</v>
      </c>
      <c r="I32" s="28">
        <v>37</v>
      </c>
      <c r="J32" s="28">
        <v>44</v>
      </c>
      <c r="K32" s="28">
        <v>53</v>
      </c>
      <c r="L32" s="28">
        <v>54</v>
      </c>
      <c r="M32" s="28">
        <v>164</v>
      </c>
      <c r="N32" s="28"/>
      <c r="O32" s="28">
        <v>173</v>
      </c>
      <c r="P32" s="28">
        <v>116.2</v>
      </c>
      <c r="Q32" s="28">
        <v>380</v>
      </c>
      <c r="R32" s="28">
        <v>126.15</v>
      </c>
      <c r="S32" s="28">
        <v>480</v>
      </c>
      <c r="T32" s="28">
        <v>425</v>
      </c>
      <c r="U32" s="28">
        <v>203</v>
      </c>
      <c r="V32" s="28">
        <v>2800</v>
      </c>
      <c r="W32" s="28">
        <v>44</v>
      </c>
      <c r="X32" s="28">
        <v>29</v>
      </c>
      <c r="Y32" s="28">
        <v>361.33</v>
      </c>
      <c r="Z32" s="28">
        <v>165.71</v>
      </c>
      <c r="AA32" s="28">
        <v>1180</v>
      </c>
      <c r="AB32" s="29">
        <v>2240</v>
      </c>
    </row>
    <row r="33" spans="1:28" ht="26.25" customHeight="1" thickBot="1">
      <c r="A33" s="30" t="s">
        <v>30</v>
      </c>
      <c r="B33" s="28"/>
      <c r="C33" s="28">
        <f aca="true" t="shared" si="1" ref="C33:AA33">C31/1000*C32</f>
        <v>498.01500000000004</v>
      </c>
      <c r="D33" s="28">
        <f t="shared" si="1"/>
        <v>0</v>
      </c>
      <c r="E33" s="28">
        <f t="shared" si="1"/>
        <v>208.45943999999997</v>
      </c>
      <c r="F33" s="28">
        <f t="shared" si="1"/>
        <v>386.75</v>
      </c>
      <c r="G33" s="28">
        <f t="shared" si="1"/>
        <v>535.5</v>
      </c>
      <c r="H33" s="28">
        <f>H31/1000*H32</f>
        <v>0</v>
      </c>
      <c r="I33" s="28">
        <f t="shared" si="1"/>
        <v>369.85200000000003</v>
      </c>
      <c r="J33" s="28">
        <f t="shared" si="1"/>
        <v>0</v>
      </c>
      <c r="K33" s="28">
        <f t="shared" si="1"/>
        <v>217.5915</v>
      </c>
      <c r="L33" s="28">
        <f t="shared" si="1"/>
        <v>113.74019999999997</v>
      </c>
      <c r="M33" s="28">
        <f t="shared" si="1"/>
        <v>304.4496</v>
      </c>
      <c r="N33" s="28">
        <f t="shared" si="1"/>
        <v>0</v>
      </c>
      <c r="O33" s="28">
        <f t="shared" si="1"/>
        <v>0</v>
      </c>
      <c r="P33" s="28">
        <f t="shared" si="1"/>
        <v>580.7676</v>
      </c>
      <c r="Q33" s="28">
        <f t="shared" si="1"/>
        <v>0</v>
      </c>
      <c r="R33" s="28">
        <f t="shared" si="1"/>
        <v>180.1422</v>
      </c>
      <c r="S33" s="28">
        <f t="shared" si="1"/>
        <v>0</v>
      </c>
      <c r="T33" s="28">
        <f t="shared" si="1"/>
        <v>4551.75</v>
      </c>
      <c r="U33" s="28">
        <f t="shared" si="1"/>
        <v>603.9250000000001</v>
      </c>
      <c r="V33" s="28">
        <f t="shared" si="1"/>
        <v>0</v>
      </c>
      <c r="W33" s="28">
        <f t="shared" si="1"/>
        <v>0</v>
      </c>
      <c r="X33" s="28">
        <f t="shared" si="1"/>
        <v>6.901999999999999</v>
      </c>
      <c r="Y33" s="28">
        <f t="shared" si="1"/>
        <v>103.19584799999998</v>
      </c>
      <c r="Z33" s="28">
        <f t="shared" si="1"/>
        <v>0</v>
      </c>
      <c r="AA33" s="28">
        <f t="shared" si="1"/>
        <v>14.042000000000002</v>
      </c>
      <c r="AB33" s="31">
        <f>AB31/1000*AB32</f>
        <v>0</v>
      </c>
    </row>
    <row r="34" spans="1:28" ht="27" thickBot="1">
      <c r="A34" s="30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ht="26.2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:28" ht="26.2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10"/>
      <c r="S36" s="34" t="s">
        <v>31</v>
      </c>
      <c r="T36" s="34"/>
      <c r="U36" s="34"/>
      <c r="V36" s="34"/>
      <c r="W36" s="10"/>
      <c r="X36" s="36">
        <f>B33+C33+D33+E33+F33+G33+H33+I33+J33+K33+L33+M33+N33+O33+P33+Q33+R33+S33+T33+U33+V33+W33+X33+Y33+Z33+AA33+AB33</f>
        <v>8675.082387999999</v>
      </c>
      <c r="Y36" s="36"/>
      <c r="Z36" s="10"/>
      <c r="AA36" s="21"/>
      <c r="AB36" s="21"/>
    </row>
    <row r="37" spans="1:28" ht="26.2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0"/>
      <c r="S37" s="10"/>
      <c r="T37" s="10"/>
      <c r="U37" s="10"/>
      <c r="V37" s="10"/>
      <c r="W37" s="10"/>
      <c r="X37" s="10"/>
      <c r="Y37" s="10"/>
      <c r="Z37" s="10"/>
      <c r="AA37" s="21"/>
      <c r="AB37" s="21"/>
    </row>
    <row r="38" spans="1:28" ht="26.2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34" t="s">
        <v>32</v>
      </c>
      <c r="S38" s="34"/>
      <c r="T38" s="34"/>
      <c r="U38" s="34"/>
      <c r="V38" s="34"/>
      <c r="W38" s="10"/>
      <c r="X38" s="35">
        <f>X36/B8</f>
        <v>72.899852</v>
      </c>
      <c r="Y38" s="35"/>
      <c r="Z38" s="10"/>
      <c r="AA38" s="21"/>
      <c r="AB38" s="21"/>
    </row>
    <row r="39" spans="1:28" ht="26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ht="26.25">
      <c r="A40" s="20"/>
      <c r="B40" s="10"/>
      <c r="C40" s="10"/>
      <c r="D40" s="10"/>
      <c r="E40" s="10"/>
      <c r="F40" s="3"/>
      <c r="G40" s="1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ht="25.5">
      <c r="A41" s="9" t="s">
        <v>38</v>
      </c>
      <c r="B41" s="3"/>
      <c r="C41" s="3"/>
      <c r="D41" s="3"/>
      <c r="E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.7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.7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ht="15.75">
      <c r="A44" s="1"/>
    </row>
    <row r="45" ht="15.75">
      <c r="A45" s="2"/>
    </row>
    <row r="46" ht="15">
      <c r="A46" s="5"/>
    </row>
    <row r="47" ht="15.75">
      <c r="A47" s="7"/>
    </row>
    <row r="48" ht="15.75">
      <c r="A48" s="8"/>
    </row>
    <row r="49" ht="15.75">
      <c r="A49" s="1"/>
    </row>
    <row r="50" ht="15.75">
      <c r="A50" s="1"/>
    </row>
    <row r="51" ht="15.75">
      <c r="A51" s="8"/>
    </row>
    <row r="52" ht="15.75">
      <c r="A52" s="8"/>
    </row>
    <row r="53" ht="15.75">
      <c r="A53" s="8"/>
    </row>
    <row r="54" ht="15.75">
      <c r="A54" s="8"/>
    </row>
    <row r="55" ht="15.75">
      <c r="A55" s="8"/>
    </row>
    <row r="56" ht="15.75">
      <c r="A56" s="8"/>
    </row>
  </sheetData>
  <sheetProtection selectLockedCells="1" selectUnlockedCells="1"/>
  <mergeCells count="37">
    <mergeCell ref="Y2:AB2"/>
    <mergeCell ref="Y3:AB3"/>
    <mergeCell ref="Y4:AB4"/>
    <mergeCell ref="A11:A16"/>
    <mergeCell ref="B11:AB11"/>
    <mergeCell ref="B12:AB12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L13:L16"/>
    <mergeCell ref="M13:M16"/>
    <mergeCell ref="N13:N16"/>
    <mergeCell ref="O13:O16"/>
    <mergeCell ref="P13:P16"/>
    <mergeCell ref="Q13:Q16"/>
    <mergeCell ref="Z13:Z16"/>
    <mergeCell ref="AA13:AA16"/>
    <mergeCell ref="AB13:AB16"/>
    <mergeCell ref="R13:R16"/>
    <mergeCell ref="S13:S16"/>
    <mergeCell ref="T13:T16"/>
    <mergeCell ref="U13:U16"/>
    <mergeCell ref="V13:V16"/>
    <mergeCell ref="W13:W16"/>
    <mergeCell ref="R38:V38"/>
    <mergeCell ref="X38:Y38"/>
    <mergeCell ref="S36:V36"/>
    <mergeCell ref="X36:Y36"/>
    <mergeCell ref="X13:X16"/>
    <mergeCell ref="Y13:Y16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2023-02-10T05:47:15Z</cp:lastPrinted>
  <dcterms:modified xsi:type="dcterms:W3CDTF">2023-03-22T11:19:09Z</dcterms:modified>
  <cp:category/>
  <cp:version/>
  <cp:contentType/>
  <cp:contentStatus/>
</cp:coreProperties>
</file>